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8"/>
  <c r="I18"/>
  <c r="H18"/>
  <c r="G18"/>
  <c r="E18"/>
  <c r="J17"/>
  <c r="I17"/>
  <c r="H17"/>
  <c r="E17"/>
  <c r="G17" s="1"/>
  <c r="J6"/>
  <c r="I6"/>
  <c r="H6"/>
  <c r="E6"/>
  <c r="G6" s="1"/>
  <c r="J4"/>
  <c r="I4"/>
  <c r="H4"/>
  <c r="G4"/>
  <c r="F4"/>
  <c r="F1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<sst xmlns="http://schemas.openxmlformats.org/spreadsheetml/2006/main" count="41" uniqueCount="40">
  <si>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</si>
  <si>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</si>
  <si>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</si>
  <si>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</si>
  <si>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</si>
  <si>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</si>
  <si>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</si>
  <si>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</si>
  <si>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</si>
  <si>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</si>
  <si>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</si>
  <si>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</si>
  <si>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</si>
  <si>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</si>
  <si>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</si>
  <si>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</si>
  <si>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</si>
  <si>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</si>
  <si>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</si>
  <si>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</si>
  <si>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</si>
  <si>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</si>
  <si>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</si>
  <si>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</si>
  <si>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</si>
  <si>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</si>
  <si>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</si>
  <si>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</si>
  <si>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</si>
  <si>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498/520</t>
  </si>
  <si>
    <t>Шницель из индейки с картофельным пюре, огурец свежий</t>
  </si>
  <si>
    <t>Молоко т/п</t>
  </si>
  <si>
    <t>200</t>
  </si>
  <si>
    <t>Батон</t>
  </si>
  <si>
    <t>Суп карт. гороховый с мясом, зеленью</t>
  </si>
  <si>
    <t>Пудинг из творога со сгущенным молоком</t>
  </si>
  <si>
    <t>170</t>
  </si>
  <si>
    <t>Напиток из шиповника</t>
  </si>
  <si>
    <t>180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</si>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</sst>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1" fillId="4" borderId="19" xfId="0" applyFont="1" applyFill="1" applyBorder="1"/>
    <xf numFmtId="2" fontId="1" fillId="4" borderId="19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2" fillId="4" borderId="19" xfId="0" applyFont="1" applyFill="1" applyBorder="1"/>
    <xf numFmtId="0" fontId="4" fillId="4" borderId="22" xfId="0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2" fontId="4" fillId="4" borderId="22" xfId="0" applyNumberFormat="1" applyFont="1" applyFill="1" applyBorder="1" applyAlignment="1">
      <alignment horizontal="right"/>
    </xf>
    <xf numFmtId="1" fontId="2" fillId="4" borderId="19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4" borderId="19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right"/>
    </xf>
    <xf numFmtId="164" fontId="1" fillId="4" borderId="19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0" fontId="2" fillId="4" borderId="24" xfId="0" applyFont="1" applyFill="1" applyBorder="1" applyAlignment="1">
      <alignment wrapText="1"/>
    </xf>
    <xf numFmtId="2" fontId="2" fillId="4" borderId="25" xfId="0" applyNumberFormat="1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28</v>
      </c>
      <c r="C1" s="57"/>
      <c r="D1" s="58"/>
      <c r="E1" t="s">
        <v>16</v>
      </c>
      <c r="F1" s="16"/>
      <c r="I1" t="s">
        <v>1</v>
      </c>
      <c r="J1" s="15">
        <v>45174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29</v>
      </c>
      <c r="D4" s="21" t="s">
        <v>30</v>
      </c>
      <c r="E4" s="26">
        <v>290</v>
      </c>
      <c r="F4" s="27">
        <f>44.8+14.21+6.54</f>
        <v>65.55</v>
      </c>
      <c r="G4" s="28">
        <f>333+109.7+7</f>
        <v>449.7</v>
      </c>
      <c r="H4" s="28">
        <f>16.1+3.2+0.4</f>
        <v>19.7</v>
      </c>
      <c r="I4" s="28">
        <f>24.8+6.8+0.1</f>
        <v>31.700000000000003</v>
      </c>
      <c r="J4" s="29">
        <f>11.2+21.24+1.2</f>
        <v>33.64</v>
      </c>
    </row>
    <row r="5" spans="1:10">
      <c r="A5" s="7"/>
      <c r="B5" s="1" t="s">
        <v>22</v>
      </c>
      <c r="C5" s="2"/>
      <c r="D5" s="33" t="s">
        <v>31</v>
      </c>
      <c r="E5" s="59" t="s">
        <v>32</v>
      </c>
      <c r="F5" s="34">
        <v>31.9</v>
      </c>
      <c r="G5" s="36">
        <v>123</v>
      </c>
      <c r="H5" s="36">
        <v>5.9</v>
      </c>
      <c r="I5" s="36">
        <v>6.8</v>
      </c>
      <c r="J5" s="60">
        <v>12.9</v>
      </c>
    </row>
    <row r="6" spans="1:10">
      <c r="A6" s="7"/>
      <c r="B6" s="1" t="s">
        <v>17</v>
      </c>
      <c r="C6" s="2"/>
      <c r="D6" s="33" t="s">
        <v>33</v>
      </c>
      <c r="E6" s="61">
        <f>F6/111.85*1000+0.2</f>
        <v>22.998390701832811</v>
      </c>
      <c r="F6" s="34">
        <v>2.5499999999999998</v>
      </c>
      <c r="G6" s="35">
        <f>E6*116.9/50</f>
        <v>53.77023746088512</v>
      </c>
      <c r="H6" s="35">
        <f>E6*3.95/50</f>
        <v>1.8168728654447921</v>
      </c>
      <c r="I6" s="35">
        <f>E6*0.5/50</f>
        <v>0.2299839070183281</v>
      </c>
      <c r="J6" s="62">
        <f>E6*24.15/50</f>
        <v>11.108222708985247</v>
      </c>
    </row>
    <row r="7" spans="1:10">
      <c r="A7" s="7"/>
      <c r="B7" s="2" t="s">
        <v>23</v>
      </c>
      <c r="C7" s="2"/>
      <c r="D7" s="22"/>
      <c r="E7" s="30"/>
      <c r="F7" s="31"/>
      <c r="G7" s="32"/>
      <c r="H7" s="32"/>
      <c r="I7" s="32"/>
      <c r="J7" s="40"/>
    </row>
    <row r="8" spans="1:10" ht="15.75" thickBot="1">
      <c r="A8" s="8"/>
      <c r="B8" s="9"/>
      <c r="C8" s="9"/>
      <c r="D8" s="23"/>
      <c r="E8" s="37"/>
      <c r="F8" s="19"/>
      <c r="G8" s="37"/>
      <c r="H8" s="37"/>
      <c r="I8" s="37"/>
      <c r="J8" s="38"/>
    </row>
    <row r="9" spans="1:10">
      <c r="A9" s="4" t="s">
        <v>24</v>
      </c>
      <c r="B9" s="25" t="s">
        <v>25</v>
      </c>
      <c r="C9" s="6"/>
      <c r="D9" s="21"/>
      <c r="E9" s="14"/>
      <c r="F9" s="17"/>
      <c r="G9" s="14"/>
      <c r="H9" s="14"/>
      <c r="I9" s="14"/>
      <c r="J9" s="39"/>
    </row>
    <row r="10" spans="1:10">
      <c r="A10" s="7"/>
      <c r="B10" s="2"/>
      <c r="C10" s="2"/>
      <c r="D10" s="22"/>
      <c r="E10" s="32"/>
      <c r="F10" s="18"/>
      <c r="G10" s="32"/>
      <c r="H10" s="32"/>
      <c r="I10" s="32"/>
      <c r="J10" s="40"/>
    </row>
    <row r="11" spans="1:10" ht="15.75" thickBot="1">
      <c r="A11" s="8"/>
      <c r="B11" s="9"/>
      <c r="C11" s="9"/>
      <c r="D11" s="23"/>
      <c r="E11" s="37"/>
      <c r="F11" s="19">
        <f>SUM(F4:F10)</f>
        <v>99.999999999999986</v>
      </c>
      <c r="G11" s="37"/>
      <c r="H11" s="37"/>
      <c r="I11" s="37"/>
      <c r="J11" s="38"/>
    </row>
    <row r="12" spans="1:10">
      <c r="A12" s="7" t="s">
        <v>12</v>
      </c>
      <c r="B12" s="10" t="s">
        <v>26</v>
      </c>
      <c r="C12" s="3"/>
      <c r="D12" s="24"/>
      <c r="E12" s="63"/>
      <c r="F12" s="42"/>
      <c r="G12" s="41"/>
      <c r="H12" s="41"/>
      <c r="I12" s="41"/>
      <c r="J12" s="43"/>
    </row>
    <row r="13" spans="1:10">
      <c r="A13" s="7"/>
      <c r="B13" s="1" t="s">
        <v>13</v>
      </c>
      <c r="C13" s="44">
        <v>139</v>
      </c>
      <c r="D13" s="64" t="s">
        <v>34</v>
      </c>
      <c r="E13" s="30">
        <v>300</v>
      </c>
      <c r="F13" s="65">
        <v>26.48</v>
      </c>
      <c r="G13" s="48">
        <v>189.1</v>
      </c>
      <c r="H13" s="48">
        <v>10.5</v>
      </c>
      <c r="I13" s="48">
        <v>6.2</v>
      </c>
      <c r="J13" s="49">
        <v>21.63</v>
      </c>
    </row>
    <row r="14" spans="1:10">
      <c r="A14" s="7"/>
      <c r="B14" s="1" t="s">
        <v>14</v>
      </c>
      <c r="C14" s="44">
        <v>362</v>
      </c>
      <c r="D14" s="45" t="s">
        <v>35</v>
      </c>
      <c r="E14" s="66" t="s">
        <v>36</v>
      </c>
      <c r="F14" s="47">
        <v>58.94</v>
      </c>
      <c r="G14" s="48">
        <v>427</v>
      </c>
      <c r="H14" s="48">
        <v>22.1</v>
      </c>
      <c r="I14" s="48">
        <v>16.600000000000001</v>
      </c>
      <c r="J14" s="51">
        <v>49.8</v>
      </c>
    </row>
    <row r="15" spans="1:10">
      <c r="A15" s="7"/>
      <c r="B15" s="1" t="s">
        <v>20</v>
      </c>
      <c r="C15" s="44"/>
      <c r="D15" s="50"/>
      <c r="E15" s="46"/>
      <c r="F15" s="47"/>
      <c r="G15" s="48"/>
      <c r="H15" s="48"/>
      <c r="I15" s="48"/>
      <c r="J15" s="51"/>
    </row>
    <row r="16" spans="1:10">
      <c r="A16" s="7"/>
      <c r="B16" s="1" t="s">
        <v>21</v>
      </c>
      <c r="C16" s="44">
        <v>705</v>
      </c>
      <c r="D16" s="50" t="s">
        <v>37</v>
      </c>
      <c r="E16" s="46" t="s">
        <v>38</v>
      </c>
      <c r="F16" s="47">
        <v>10.29</v>
      </c>
      <c r="G16" s="48">
        <v>82</v>
      </c>
      <c r="H16" s="48">
        <v>0.4</v>
      </c>
      <c r="I16" s="48">
        <v>0.1</v>
      </c>
      <c r="J16" s="51">
        <v>20</v>
      </c>
    </row>
    <row r="17" spans="1:10">
      <c r="A17" s="7"/>
      <c r="B17" s="1" t="s">
        <v>27</v>
      </c>
      <c r="C17" s="44"/>
      <c r="D17" s="50" t="s">
        <v>33</v>
      </c>
      <c r="E17" s="54">
        <f>F17/111.85*1000+0.2</f>
        <v>26.12758158247653</v>
      </c>
      <c r="F17" s="47">
        <v>2.9</v>
      </c>
      <c r="G17" s="52">
        <f>E17*116.9/50</f>
        <v>61.086285739830124</v>
      </c>
      <c r="H17" s="52">
        <f>E17*3.95/50</f>
        <v>2.064078945015646</v>
      </c>
      <c r="I17" s="52">
        <f>E17*0.5/50</f>
        <v>0.26127581582476528</v>
      </c>
      <c r="J17" s="53">
        <f>E17*24.15/50</f>
        <v>12.619621904336164</v>
      </c>
    </row>
    <row r="18" spans="1:10">
      <c r="A18" s="7"/>
      <c r="B18" s="1" t="s">
        <v>15</v>
      </c>
      <c r="C18" s="2"/>
      <c r="D18" s="50" t="s">
        <v>39</v>
      </c>
      <c r="E18" s="54">
        <f>F18/55.92*1000</f>
        <v>24.856938483547921</v>
      </c>
      <c r="F18" s="47">
        <v>1.39</v>
      </c>
      <c r="G18" s="52">
        <f>E18*76/30</f>
        <v>62.970910824988067</v>
      </c>
      <c r="H18" s="52">
        <f>E18*1.44/30</f>
        <v>1.1931330472103001</v>
      </c>
      <c r="I18" s="52">
        <f>E18*0.36/30</f>
        <v>0.29828326180257503</v>
      </c>
      <c r="J18" s="55">
        <f>E18*13.14/30</f>
        <v>10.887339055793991</v>
      </c>
    </row>
    <row r="19" spans="1:10">
      <c r="A19" s="7"/>
      <c r="B19" s="20"/>
      <c r="C19" s="20"/>
      <c r="D19" s="67"/>
      <c r="E19" s="68"/>
      <c r="F19" s="69"/>
      <c r="G19" s="68"/>
      <c r="H19" s="68"/>
      <c r="I19" s="68"/>
      <c r="J19" s="70"/>
    </row>
    <row r="20" spans="1:10" ht="15.75" thickBot="1">
      <c r="A20" s="8"/>
      <c r="B20" s="9"/>
      <c r="C20" s="9"/>
      <c r="D20" s="23"/>
      <c r="E20" s="37"/>
      <c r="F20" s="19">
        <f>SUM(F13:F19)</f>
        <v>100.00000000000001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2023-08-31T11:34:06Z</dcterms:modified>
</cp:coreProperties>
</file>