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E18"/>
  <c r="G18" s="1"/>
  <c r="E13"/>
  <c r="E6"/>
  <c r="G6" s="1"/>
  <c r="J4"/>
  <c r="I4"/>
  <c r="H4"/>
  <c r="G4"/>
  <c r="F4"/>
  <c r="E4"/>
  <c r="J18" l="1"/>
  <c r="J6"/>
  <c r="I6"/>
  <c r="H6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<sst xmlns="http://schemas.openxmlformats.org/spreadsheetml/2006/main" count="44" uniqueCount="44">
  <si>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</si>
  <si>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</si>
  <si>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</si>
  <si>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</si>
  <si>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</si>
  <si>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</si>
  <si>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</si>
  <si>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</si>
  <si>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</si>
  <si>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</si>
  <si>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</si>
  <si>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</si>
  <si>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</si>
  <si>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</si>
  <si>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</si>
  <si>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</si>
  <si>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</si>
  <si>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</si>
  <si>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</si>
  <si>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</si>
  <si>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</si>
  <si>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</si>
  <si>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</si>
  <si>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</si>
  <si>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</si>
  <si>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</si>
  <si>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</si>
  <si>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</si>
  <si>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</si>
  <si>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</si>
  <si>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Хлеб ржаной</t>
  </si>
  <si>
    <t>Банан свежий</t>
  </si>
  <si>
    <t>388/511</t>
  </si>
  <si>
    <t>Шницель рыбный с рисом отварным</t>
  </si>
  <si>
    <t>Сок ГОСТ т/п</t>
  </si>
  <si>
    <t>200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</si>
  <si>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</si>
  <si>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</si>
  <si>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</si>
  <si>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</si>
  <si>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</si>
  <si>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</si>
  <si>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Чай с сахаром, лимоном</t>
  </si>
  <si>
    <t>185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</si>
</sst>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16</v>
      </c>
      <c r="F1" s="13"/>
      <c r="I1" t="s">
        <v>1</v>
      </c>
      <c r="J1" s="12">
        <v>45182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32</v>
      </c>
      <c r="D4" s="28" t="s">
        <v>33</v>
      </c>
      <c r="E4" s="17">
        <f>90+150</f>
        <v>240</v>
      </c>
      <c r="F4" s="30">
        <f>34.7+13.27</f>
        <v>47.97</v>
      </c>
      <c r="G4" s="27">
        <f>176.4+154</f>
        <v>330.4</v>
      </c>
      <c r="H4" s="27">
        <f>11.7+2.5</f>
        <v>14.2</v>
      </c>
      <c r="I4" s="36">
        <f>7.92+4.2</f>
        <v>12.120000000000001</v>
      </c>
      <c r="J4" s="37">
        <f>13.68+26.64</f>
        <v>40.32</v>
      </c>
    </row>
    <row r="5" spans="1:10">
      <c r="A5" s="5"/>
      <c r="B5" s="1" t="s">
        <v>22</v>
      </c>
      <c r="C5" s="26">
        <v>707</v>
      </c>
      <c r="D5" s="28" t="s">
        <v>34</v>
      </c>
      <c r="E5" s="38" t="s">
        <v>35</v>
      </c>
      <c r="F5" s="30">
        <v>22.95</v>
      </c>
      <c r="G5" s="27">
        <v>108</v>
      </c>
      <c r="H5" s="27">
        <v>1.4</v>
      </c>
      <c r="I5" s="36"/>
      <c r="J5" s="37">
        <v>25.6</v>
      </c>
    </row>
    <row r="6" spans="1:10">
      <c r="A6" s="5"/>
      <c r="B6" s="1" t="s">
        <v>17</v>
      </c>
      <c r="C6" s="26"/>
      <c r="D6" s="28" t="s">
        <v>29</v>
      </c>
      <c r="E6" s="39">
        <f>F6/111.85*1000+0.2</f>
        <v>44.187483236477433</v>
      </c>
      <c r="F6" s="30">
        <v>4.92</v>
      </c>
      <c r="G6" s="40">
        <f>E6*116.9/50</f>
        <v>103.31033580688425</v>
      </c>
      <c r="H6" s="40">
        <f>E6*3.95/50</f>
        <v>3.4908111756817175</v>
      </c>
      <c r="I6" s="41">
        <f>E6*0.5/50</f>
        <v>0.44187483236477432</v>
      </c>
      <c r="J6" s="42">
        <f>E6*24.15/50</f>
        <v>21.3425544032186</v>
      </c>
    </row>
    <row r="7" spans="1:10">
      <c r="A7" s="5"/>
      <c r="B7" s="2" t="s">
        <v>23</v>
      </c>
      <c r="C7" s="26"/>
      <c r="D7" s="28" t="s">
        <v>36</v>
      </c>
      <c r="E7" s="43" t="s">
        <v>37</v>
      </c>
      <c r="F7" s="30">
        <v>24.16</v>
      </c>
      <c r="G7" s="27">
        <v>116</v>
      </c>
      <c r="H7" s="27">
        <v>5.6</v>
      </c>
      <c r="I7" s="36">
        <v>6.4</v>
      </c>
      <c r="J7" s="37">
        <v>8.1999999999999993</v>
      </c>
    </row>
    <row r="8" spans="1:10" ht="15.75" thickBot="1">
      <c r="A8" s="6"/>
      <c r="B8" s="7"/>
      <c r="C8" s="26"/>
      <c r="D8" s="28"/>
      <c r="E8" s="43"/>
      <c r="F8" s="30">
        <v>100</v>
      </c>
      <c r="G8" s="27"/>
      <c r="H8" s="27"/>
      <c r="I8" s="36"/>
      <c r="J8" s="37"/>
    </row>
    <row r="9" spans="1:10">
      <c r="A9" s="3" t="s">
        <v>24</v>
      </c>
      <c r="B9" s="16" t="s">
        <v>25</v>
      </c>
      <c r="C9" s="44"/>
      <c r="D9" s="45"/>
      <c r="E9" s="46"/>
      <c r="F9" s="47"/>
      <c r="G9" s="48"/>
      <c r="H9" s="48"/>
      <c r="I9" s="48"/>
      <c r="J9" s="49"/>
    </row>
    <row r="10" spans="1:10">
      <c r="A10" s="5"/>
      <c r="B10" s="2"/>
      <c r="C10" s="50"/>
      <c r="D10" s="28"/>
      <c r="E10" s="43"/>
      <c r="F10" s="30"/>
      <c r="G10" s="27"/>
      <c r="H10" s="27"/>
      <c r="I10" s="36"/>
      <c r="J10" s="37"/>
    </row>
    <row r="11" spans="1:10" ht="15.75" thickBot="1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>
      <c r="A12" s="5" t="s">
        <v>12</v>
      </c>
      <c r="B12" s="8" t="s">
        <v>26</v>
      </c>
      <c r="C12" s="57"/>
      <c r="D12" s="58"/>
      <c r="E12" s="59"/>
      <c r="F12" s="60"/>
      <c r="G12" s="61"/>
      <c r="H12" s="61"/>
      <c r="I12" s="61"/>
      <c r="J12" s="62"/>
    </row>
    <row r="13" spans="1:10">
      <c r="A13" s="5"/>
      <c r="B13" s="1" t="s">
        <v>13</v>
      </c>
      <c r="C13" s="19">
        <v>139</v>
      </c>
      <c r="D13" s="20" t="s">
        <v>38</v>
      </c>
      <c r="E13" s="63">
        <f>12.5+250+1</f>
        <v>263.5</v>
      </c>
      <c r="F13" s="22">
        <v>10.47</v>
      </c>
      <c r="G13" s="23">
        <v>135</v>
      </c>
      <c r="H13" s="23">
        <v>8.1</v>
      </c>
      <c r="I13" s="23">
        <v>6.6</v>
      </c>
      <c r="J13" s="64">
        <v>11.1</v>
      </c>
    </row>
    <row r="14" spans="1:10">
      <c r="A14" s="5"/>
      <c r="B14" s="1" t="s">
        <v>14</v>
      </c>
      <c r="C14" s="19">
        <v>433</v>
      </c>
      <c r="D14" s="24" t="s">
        <v>39</v>
      </c>
      <c r="E14" s="21" t="s">
        <v>40</v>
      </c>
      <c r="F14" s="22">
        <v>41.45</v>
      </c>
      <c r="G14" s="23">
        <v>305</v>
      </c>
      <c r="H14" s="23">
        <v>10.58</v>
      </c>
      <c r="I14" s="23">
        <v>28.17</v>
      </c>
      <c r="J14" s="64">
        <v>2.56</v>
      </c>
    </row>
    <row r="15" spans="1:10">
      <c r="A15" s="5"/>
      <c r="B15" s="1" t="s">
        <v>20</v>
      </c>
      <c r="C15" s="19">
        <v>516</v>
      </c>
      <c r="D15" s="24" t="s">
        <v>41</v>
      </c>
      <c r="E15" s="19">
        <v>150</v>
      </c>
      <c r="F15" s="22">
        <v>8.3000000000000007</v>
      </c>
      <c r="G15" s="23">
        <v>221</v>
      </c>
      <c r="H15" s="23">
        <v>5.32</v>
      </c>
      <c r="I15" s="23">
        <v>6.2</v>
      </c>
      <c r="J15" s="64">
        <v>35.299999999999997</v>
      </c>
    </row>
    <row r="16" spans="1:10">
      <c r="A16" s="5"/>
      <c r="B16" s="1" t="s">
        <v>21</v>
      </c>
      <c r="C16" s="19">
        <v>686</v>
      </c>
      <c r="D16" s="24" t="s">
        <v>42</v>
      </c>
      <c r="E16" s="21" t="s">
        <v>43</v>
      </c>
      <c r="F16" s="22">
        <v>3.02</v>
      </c>
      <c r="G16" s="23">
        <v>64.400000000000006</v>
      </c>
      <c r="H16" s="23">
        <v>2.2000000000000002</v>
      </c>
      <c r="I16" s="23">
        <v>0</v>
      </c>
      <c r="J16" s="64">
        <v>16.600000000000001</v>
      </c>
    </row>
    <row r="17" spans="1:10">
      <c r="A17" s="5"/>
      <c r="B17" s="1" t="s">
        <v>27</v>
      </c>
      <c r="C17" s="19"/>
      <c r="D17" s="28"/>
      <c r="E17" s="29"/>
      <c r="F17" s="30"/>
      <c r="G17" s="31"/>
      <c r="H17" s="31"/>
      <c r="I17" s="31"/>
      <c r="J17" s="32"/>
    </row>
    <row r="18" spans="1:10">
      <c r="A18" s="5"/>
      <c r="B18" s="1" t="s">
        <v>15</v>
      </c>
      <c r="C18" s="19"/>
      <c r="D18" s="24" t="s">
        <v>30</v>
      </c>
      <c r="E18" s="29">
        <f>F18/55.92*1000</f>
        <v>53.826895565092983</v>
      </c>
      <c r="F18" s="22">
        <v>3.01</v>
      </c>
      <c r="G18" s="31">
        <f>E18*76/30</f>
        <v>136.36146876490221</v>
      </c>
      <c r="H18" s="31">
        <f>E18*1.44/30</f>
        <v>2.5836909871244629</v>
      </c>
      <c r="I18" s="31">
        <f>E18*0.36/30</f>
        <v>0.64592274678111572</v>
      </c>
      <c r="J18" s="65">
        <f>E18*13.14/30</f>
        <v>23.576180257510728</v>
      </c>
    </row>
    <row r="19" spans="1:10">
      <c r="A19" s="5"/>
      <c r="B19" s="14"/>
      <c r="C19" s="14"/>
      <c r="D19" s="66" t="s">
        <v>31</v>
      </c>
      <c r="E19" s="25">
        <v>182</v>
      </c>
      <c r="F19" s="22">
        <v>33.75</v>
      </c>
      <c r="G19" s="23">
        <v>60</v>
      </c>
      <c r="H19" s="23">
        <v>0.5</v>
      </c>
      <c r="I19" s="23">
        <v>0</v>
      </c>
      <c r="J19" s="67">
        <v>12.9</v>
      </c>
    </row>
    <row r="20" spans="1:10" ht="15.75" thickBot="1">
      <c r="A20" s="6"/>
      <c r="B20" s="7"/>
      <c r="C20" s="7"/>
      <c r="D20" s="15"/>
      <c r="E20" s="18"/>
      <c r="F20" s="54">
        <v>100</v>
      </c>
      <c r="G20" s="55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2023-09-08T09:06:35Z</dcterms:modified>
</cp:coreProperties>
</file>