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J6"/>
  <c r="I6"/>
  <c r="H6"/>
  <c r="E6"/>
  <c r="G6" s="1"/>
  <c r="J4"/>
  <c r="I4"/>
  <c r="H4"/>
  <c r="G4"/>
  <c r="F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<sst xmlns="http://schemas.openxmlformats.org/spreadsheetml/2006/main" count="45" uniqueCount="44">
  <si>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</si>
  <si>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</si>
  <si>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</si>
  <si>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</si>
  <si>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</si>
  <si>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</si>
  <si>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</si>
  <si>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</si>
  <si>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</si>
  <si>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</si>
  <si>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</si>
  <si>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</si>
  <si>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</si>
  <si>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</si>
  <si>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</si>
  <si>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</si>
  <si>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</si>
  <si>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</si>
  <si>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</si>
  <si>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</si>
  <si>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</si>
  <si>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</si>
  <si>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</si>
  <si>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</si>
  <si>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</si>
  <si>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</si>
  <si>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</si>
  <si>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</si>
  <si>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</si>
  <si>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</si>
  <si>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150</t>
  </si>
  <si>
    <t>423/516</t>
  </si>
  <si>
    <t>Бефстроганов с рожками отварными, помидор свежий</t>
  </si>
  <si>
    <t>280</t>
  </si>
  <si>
    <t>Молочный коктейль «Чудо»</t>
  </si>
  <si>
    <t>200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</si>
  <si>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</si>
  <si>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</si>
  <si>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</si>
  <si>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</si>
  <si>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</si>
  <si>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Кисель плодово-ягодный</t>
  </si>
  <si>
    <t>180</t>
  </si>
  <si>
    <t>Яблоко свежее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</si>
</sst>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1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wrapText="1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16</v>
      </c>
      <c r="F1" s="13"/>
      <c r="I1" t="s">
        <v>1</v>
      </c>
      <c r="J1" s="12">
        <v>45184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0" t="s">
        <v>31</v>
      </c>
      <c r="D4" s="31" t="s">
        <v>32</v>
      </c>
      <c r="E4" s="32" t="s">
        <v>33</v>
      </c>
      <c r="F4" s="33">
        <f>46.32+8.3+3.92</f>
        <v>58.540000000000006</v>
      </c>
      <c r="G4" s="34">
        <f>203+221</f>
        <v>424</v>
      </c>
      <c r="H4" s="34">
        <f>17.4+5.3</f>
        <v>22.7</v>
      </c>
      <c r="I4" s="34">
        <f>12.3+6.2</f>
        <v>18.5</v>
      </c>
      <c r="J4" s="35">
        <f>5.2+35.3</f>
        <v>40.5</v>
      </c>
    </row>
    <row r="5" spans="1:10">
      <c r="A5" s="5"/>
      <c r="B5" s="1" t="s">
        <v>23</v>
      </c>
      <c r="C5" s="30"/>
      <c r="D5" s="31" t="s">
        <v>34</v>
      </c>
      <c r="E5" s="32" t="s">
        <v>35</v>
      </c>
      <c r="F5" s="33">
        <v>38.22</v>
      </c>
      <c r="G5" s="34">
        <v>123</v>
      </c>
      <c r="H5" s="34">
        <v>5.9</v>
      </c>
      <c r="I5" s="34">
        <v>6.8</v>
      </c>
      <c r="J5" s="35">
        <v>12.9</v>
      </c>
    </row>
    <row r="6" spans="1:10">
      <c r="A6" s="5"/>
      <c r="B6" s="1" t="s">
        <v>17</v>
      </c>
      <c r="C6" s="30"/>
      <c r="D6" s="31" t="s">
        <v>21</v>
      </c>
      <c r="E6" s="36">
        <f>F6/111.85*1000+0.2</f>
        <v>29.167367009387576</v>
      </c>
      <c r="F6" s="33">
        <v>3.24</v>
      </c>
      <c r="G6" s="37">
        <f>E6*116.9/50</f>
        <v>68.193304067948162</v>
      </c>
      <c r="H6" s="37">
        <f>E6*3.95/50</f>
        <v>2.3042219937416188</v>
      </c>
      <c r="I6" s="37">
        <f>E6*0.5/50</f>
        <v>0.29167367009387574</v>
      </c>
      <c r="J6" s="38">
        <f>E6*24.15/50</f>
        <v>14.087838265534199</v>
      </c>
    </row>
    <row r="7" spans="1:10">
      <c r="A7" s="5"/>
      <c r="B7" s="2" t="s">
        <v>28</v>
      </c>
      <c r="C7" s="30"/>
      <c r="D7" s="31"/>
      <c r="E7" s="32"/>
      <c r="F7" s="33"/>
      <c r="G7" s="34"/>
      <c r="H7" s="34"/>
      <c r="I7" s="34"/>
      <c r="J7" s="35"/>
    </row>
    <row r="8" spans="1:10" ht="15.75" thickBot="1">
      <c r="A8" s="6"/>
      <c r="B8" s="7"/>
      <c r="C8" s="30"/>
      <c r="D8" s="31"/>
      <c r="E8" s="32"/>
      <c r="F8" s="33">
        <v>100</v>
      </c>
      <c r="G8" s="34"/>
      <c r="H8" s="34"/>
      <c r="I8" s="34"/>
      <c r="J8" s="35"/>
    </row>
    <row r="9" spans="1:10">
      <c r="A9" s="3" t="s">
        <v>24</v>
      </c>
      <c r="B9" s="16" t="s">
        <v>25</v>
      </c>
      <c r="C9" s="39"/>
      <c r="D9" s="40"/>
      <c r="E9" s="41"/>
      <c r="F9" s="42"/>
      <c r="G9" s="43"/>
      <c r="H9" s="43"/>
      <c r="I9" s="43"/>
      <c r="J9" s="44"/>
    </row>
    <row r="10" spans="1:10">
      <c r="A10" s="5"/>
      <c r="B10" s="2"/>
      <c r="C10" s="45"/>
      <c r="D10" s="46"/>
      <c r="E10" s="47"/>
      <c r="F10" s="48"/>
      <c r="G10" s="49"/>
      <c r="H10" s="49"/>
      <c r="I10" s="49"/>
      <c r="J10" s="50"/>
    </row>
    <row r="11" spans="1:10" ht="15.75" thickBot="1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>
      <c r="A12" s="5" t="s">
        <v>12</v>
      </c>
      <c r="B12" s="8" t="s">
        <v>26</v>
      </c>
      <c r="C12" s="57"/>
      <c r="D12" s="18"/>
      <c r="E12" s="26"/>
      <c r="F12" s="20"/>
      <c r="G12" s="24"/>
      <c r="H12" s="24"/>
      <c r="I12" s="24"/>
      <c r="J12" s="25"/>
    </row>
    <row r="13" spans="1:10" ht="30">
      <c r="A13" s="5"/>
      <c r="B13" s="1" t="s">
        <v>13</v>
      </c>
      <c r="C13" s="23">
        <v>110</v>
      </c>
      <c r="D13" s="58" t="s">
        <v>36</v>
      </c>
      <c r="E13" s="59">
        <f>25+250+11</f>
        <v>286</v>
      </c>
      <c r="F13" s="20">
        <v>20.07</v>
      </c>
      <c r="G13" s="24">
        <v>174</v>
      </c>
      <c r="H13" s="24">
        <v>8.2799999999999994</v>
      </c>
      <c r="I13" s="60" t="s">
        <v>37</v>
      </c>
      <c r="J13" s="25">
        <v>15.96</v>
      </c>
    </row>
    <row r="14" spans="1:10">
      <c r="A14" s="5"/>
      <c r="B14" s="1" t="s">
        <v>14</v>
      </c>
      <c r="C14" s="23">
        <v>388</v>
      </c>
      <c r="D14" s="18" t="s">
        <v>38</v>
      </c>
      <c r="E14" s="26" t="s">
        <v>39</v>
      </c>
      <c r="F14" s="20">
        <v>34.9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>
      <c r="A15" s="5"/>
      <c r="B15" s="1" t="s">
        <v>22</v>
      </c>
      <c r="C15" s="23">
        <v>520</v>
      </c>
      <c r="D15" s="18" t="s">
        <v>40</v>
      </c>
      <c r="E15" s="26" t="s">
        <v>30</v>
      </c>
      <c r="F15" s="20">
        <v>14.21</v>
      </c>
      <c r="G15" s="24">
        <v>109.7</v>
      </c>
      <c r="H15" s="24">
        <v>3.2</v>
      </c>
      <c r="I15" s="24">
        <v>6.8</v>
      </c>
      <c r="J15" s="25">
        <v>21.24</v>
      </c>
    </row>
    <row r="16" spans="1:10">
      <c r="A16" s="5"/>
      <c r="B16" s="1" t="s">
        <v>22</v>
      </c>
      <c r="C16" s="23">
        <v>648</v>
      </c>
      <c r="D16" s="18" t="s">
        <v>41</v>
      </c>
      <c r="E16" s="26" t="s">
        <v>42</v>
      </c>
      <c r="F16" s="20">
        <v>5.15</v>
      </c>
      <c r="G16" s="24">
        <v>105</v>
      </c>
      <c r="H16" s="24">
        <v>1.3</v>
      </c>
      <c r="I16" s="24">
        <v>0</v>
      </c>
      <c r="J16" s="25">
        <v>44.68</v>
      </c>
    </row>
    <row r="17" spans="1:10">
      <c r="A17" s="5"/>
      <c r="B17" s="1" t="s">
        <v>27</v>
      </c>
      <c r="C17" s="23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23"/>
      <c r="D18" s="18" t="s">
        <v>20</v>
      </c>
      <c r="E18" s="19">
        <f>F18/55.92*1000</f>
        <v>24.499284692417742</v>
      </c>
      <c r="F18" s="20">
        <v>1.37</v>
      </c>
      <c r="G18" s="21">
        <f>E18*76/30</f>
        <v>62.064854554124949</v>
      </c>
      <c r="H18" s="21">
        <f>E18*1.44/30</f>
        <v>1.1759656652360517</v>
      </c>
      <c r="I18" s="21">
        <f>E18*0.36/30</f>
        <v>0.29399141630901293</v>
      </c>
      <c r="J18" s="22">
        <f>E18*13.14/30</f>
        <v>10.730686695278971</v>
      </c>
    </row>
    <row r="19" spans="1:10">
      <c r="A19" s="5"/>
      <c r="B19" s="14"/>
      <c r="C19" s="61"/>
      <c r="D19" s="31" t="s">
        <v>43</v>
      </c>
      <c r="E19" s="62">
        <v>154</v>
      </c>
      <c r="F19" s="30">
        <v>24.3</v>
      </c>
      <c r="G19" s="63">
        <v>60</v>
      </c>
      <c r="H19" s="64">
        <v>0.5</v>
      </c>
      <c r="I19" s="63">
        <v>0</v>
      </c>
      <c r="J19" s="65">
        <v>13</v>
      </c>
    </row>
    <row r="20" spans="1:10" ht="15.75" thickBot="1">
      <c r="A20" s="6"/>
      <c r="B20" s="7"/>
      <c r="C20" s="7"/>
      <c r="D20" s="15"/>
      <c r="E20" s="17"/>
      <c r="F20" s="54">
        <v>100</v>
      </c>
      <c r="G20" s="55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2023-09-08T09:08:45Z</dcterms:modified>
</cp:coreProperties>
</file>