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E17"/>
  <c r="G17" s="1"/>
  <c r="I6"/>
  <c r="H6"/>
  <c r="G6"/>
  <c r="E6"/>
  <c r="J6" s="1"/>
  <c r="J4"/>
  <c r="I4"/>
  <c r="H4"/>
  <c r="G4"/>
  <c r="E4"/>
  <c r="H17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<sst xmlns="http://schemas.openxmlformats.org/spreadsheetml/2006/main" count="44" uniqueCount="42">
  <si>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</si>
  <si>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</si>
  <si>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</si>
  <si>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</si>
  <si>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</si>
  <si>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</si>
  <si>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</si>
  <si>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</si>
  <si>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</si>
  <si>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</si>
  <si>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</si>
  <si>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</si>
  <si>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</si>
  <si>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</si>
  <si>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</si>
  <si>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</si>
  <si>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</si>
  <si>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</si>
  <si>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</si>
  <si>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</si>
  <si>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</si>
  <si>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</si>
  <si>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</si>
  <si>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</si>
  <si>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</si>
  <si>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</si>
  <si>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</si>
  <si>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</si>
  <si>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</si>
  <si>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</si>
  <si>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Хлеб ржаной</t>
  </si>
  <si>
    <t>437/508</t>
  </si>
  <si>
    <t>Гуляш мясной с гречей отварной</t>
  </si>
  <si>
    <t>Компот из яблок</t>
  </si>
  <si>
    <t>180</t>
  </si>
  <si>
    <t>Кекс творожный</t>
  </si>
  <si>
    <t>Солянка домашняя со сметаной, зеленью</t>
  </si>
  <si>
    <t>261</t>
  </si>
  <si>
    <t>Макароны с сыром</t>
  </si>
  <si>
    <t>170</t>
  </si>
  <si>
    <t>Компот из сухофруктов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</si>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</sst>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2" fillId="4" borderId="19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64" fontId="2" fillId="4" borderId="19" xfId="0" applyNumberFormat="1" applyFont="1" applyFill="1" applyBorder="1" applyAlignment="1">
      <alignment horizontal="center"/>
    </xf>
    <xf numFmtId="0" fontId="3" fillId="4" borderId="22" xfId="0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4" fillId="4" borderId="19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right"/>
    </xf>
    <xf numFmtId="2" fontId="5" fillId="4" borderId="22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3" fillId="4" borderId="21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164" fontId="3" fillId="4" borderId="19" xfId="0" applyNumberFormat="1" applyFont="1" applyFill="1" applyBorder="1" applyAlignment="1">
      <alignment horizontal="right"/>
    </xf>
    <xf numFmtId="164" fontId="3" fillId="4" borderId="20" xfId="0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16</v>
      </c>
      <c r="F1" s="13"/>
      <c r="I1" t="s">
        <v>1</v>
      </c>
      <c r="J1" s="12">
        <v>45217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6" t="s">
        <v>31</v>
      </c>
      <c r="D4" s="37" t="s">
        <v>32</v>
      </c>
      <c r="E4" s="17">
        <f>250</f>
        <v>250</v>
      </c>
      <c r="F4" s="38">
        <v>52.08</v>
      </c>
      <c r="G4" s="39">
        <f>165.8+202</f>
        <v>367.8</v>
      </c>
      <c r="H4" s="39">
        <f>11.83+5.6</f>
        <v>17.43</v>
      </c>
      <c r="I4" s="39">
        <f>11.5+7.2</f>
        <v>18.7</v>
      </c>
      <c r="J4" s="40">
        <f>27.5+3.75</f>
        <v>31.25</v>
      </c>
    </row>
    <row r="5" spans="1:10">
      <c r="A5" s="5"/>
      <c r="B5" s="1" t="s">
        <v>22</v>
      </c>
      <c r="C5" s="26">
        <v>631</v>
      </c>
      <c r="D5" s="41" t="s">
        <v>33</v>
      </c>
      <c r="E5" s="42" t="s">
        <v>34</v>
      </c>
      <c r="F5" s="42">
        <v>7.78</v>
      </c>
      <c r="G5" s="27">
        <v>86.4</v>
      </c>
      <c r="H5" s="27">
        <v>0.09</v>
      </c>
      <c r="I5" s="27">
        <v>0</v>
      </c>
      <c r="J5" s="43">
        <v>21.6</v>
      </c>
    </row>
    <row r="6" spans="1:10">
      <c r="A6" s="5"/>
      <c r="B6" s="1" t="s">
        <v>17</v>
      </c>
      <c r="C6" s="44"/>
      <c r="D6" s="28" t="s">
        <v>29</v>
      </c>
      <c r="E6" s="29">
        <f>F6/111.85*1000+0.2</f>
        <v>45.260348681269562</v>
      </c>
      <c r="F6" s="30">
        <v>5.04</v>
      </c>
      <c r="G6" s="31">
        <f>E6*116.9/50</f>
        <v>105.81869521680825</v>
      </c>
      <c r="H6" s="31">
        <f>E6*3.95/50</f>
        <v>3.5755675458202956</v>
      </c>
      <c r="I6" s="31">
        <f>E6*0.5/50</f>
        <v>0.45260348681269563</v>
      </c>
      <c r="J6" s="32">
        <f>E6*24.15/50</f>
        <v>21.860748413053198</v>
      </c>
    </row>
    <row r="7" spans="1:10">
      <c r="A7" s="5"/>
      <c r="B7" s="2" t="s">
        <v>23</v>
      </c>
      <c r="C7" s="44"/>
      <c r="D7" s="24" t="s">
        <v>35</v>
      </c>
      <c r="E7" s="45">
        <v>75</v>
      </c>
      <c r="F7" s="22">
        <v>35.1</v>
      </c>
      <c r="G7" s="27">
        <v>308</v>
      </c>
      <c r="H7" s="27">
        <v>4</v>
      </c>
      <c r="I7" s="27">
        <v>14</v>
      </c>
      <c r="J7" s="46">
        <v>40</v>
      </c>
    </row>
    <row r="8" spans="1:10" ht="15.75" thickBot="1">
      <c r="A8" s="6"/>
      <c r="B8" s="7"/>
      <c r="C8" s="7"/>
      <c r="D8" s="15"/>
      <c r="E8" s="18"/>
      <c r="F8" s="47">
        <v>100</v>
      </c>
      <c r="G8" s="18"/>
      <c r="H8" s="18"/>
      <c r="I8" s="18"/>
      <c r="J8" s="48"/>
    </row>
    <row r="9" spans="1:10">
      <c r="A9" s="3" t="s">
        <v>24</v>
      </c>
      <c r="B9" s="16" t="s">
        <v>25</v>
      </c>
      <c r="C9" s="36"/>
      <c r="D9" s="37"/>
      <c r="E9" s="49"/>
      <c r="F9" s="50"/>
      <c r="G9" s="49"/>
      <c r="H9" s="49"/>
      <c r="I9" s="49"/>
      <c r="J9" s="51"/>
    </row>
    <row r="10" spans="1:10">
      <c r="A10" s="5"/>
      <c r="B10" s="2"/>
      <c r="C10" s="2"/>
      <c r="D10" s="52"/>
      <c r="E10" s="53"/>
      <c r="F10" s="54"/>
      <c r="G10" s="53"/>
      <c r="H10" s="53"/>
      <c r="I10" s="53"/>
      <c r="J10" s="55"/>
    </row>
    <row r="11" spans="1:10" ht="15.75" thickBot="1">
      <c r="A11" s="6"/>
      <c r="B11" s="7"/>
      <c r="C11" s="7"/>
      <c r="D11" s="15"/>
      <c r="E11" s="18"/>
      <c r="F11" s="56"/>
      <c r="G11" s="57"/>
      <c r="H11" s="57"/>
      <c r="I11" s="57"/>
      <c r="J11" s="58"/>
    </row>
    <row r="12" spans="1:10">
      <c r="A12" s="5" t="s">
        <v>12</v>
      </c>
      <c r="B12" s="8" t="s">
        <v>26</v>
      </c>
      <c r="C12" s="59"/>
      <c r="D12" s="60"/>
      <c r="E12" s="61"/>
      <c r="F12" s="62"/>
      <c r="G12" s="61"/>
      <c r="H12" s="61"/>
      <c r="I12" s="61"/>
      <c r="J12" s="63"/>
    </row>
    <row r="13" spans="1:10">
      <c r="A13" s="5"/>
      <c r="B13" s="1" t="s">
        <v>13</v>
      </c>
      <c r="C13" s="19">
        <v>157</v>
      </c>
      <c r="D13" s="20" t="s">
        <v>36</v>
      </c>
      <c r="E13" s="21" t="s">
        <v>37</v>
      </c>
      <c r="F13" s="22">
        <v>31.34</v>
      </c>
      <c r="G13" s="23">
        <v>145</v>
      </c>
      <c r="H13" s="23">
        <v>6.9</v>
      </c>
      <c r="I13" s="23">
        <v>7</v>
      </c>
      <c r="J13" s="64">
        <v>13.3</v>
      </c>
    </row>
    <row r="14" spans="1:10">
      <c r="A14" s="5"/>
      <c r="B14" s="1" t="s">
        <v>14</v>
      </c>
      <c r="C14" s="19">
        <v>333</v>
      </c>
      <c r="D14" s="24" t="s">
        <v>38</v>
      </c>
      <c r="E14" s="21" t="s">
        <v>39</v>
      </c>
      <c r="F14" s="22">
        <v>23.61</v>
      </c>
      <c r="G14" s="23">
        <v>244</v>
      </c>
      <c r="H14" s="23">
        <v>17</v>
      </c>
      <c r="I14" s="23">
        <v>8.6</v>
      </c>
      <c r="J14" s="65">
        <v>4.8</v>
      </c>
    </row>
    <row r="15" spans="1:10">
      <c r="A15" s="5"/>
      <c r="B15" s="1" t="s">
        <v>20</v>
      </c>
      <c r="C15" s="19"/>
      <c r="D15" s="24"/>
      <c r="E15" s="21"/>
      <c r="F15" s="22"/>
      <c r="G15" s="23"/>
      <c r="H15" s="23"/>
      <c r="I15" s="23"/>
      <c r="J15" s="65"/>
    </row>
    <row r="16" spans="1:10">
      <c r="A16" s="5"/>
      <c r="B16" s="1" t="s">
        <v>21</v>
      </c>
      <c r="C16" s="19">
        <v>639</v>
      </c>
      <c r="D16" s="24" t="s">
        <v>40</v>
      </c>
      <c r="E16" s="21" t="s">
        <v>34</v>
      </c>
      <c r="F16" s="22">
        <v>6.53</v>
      </c>
      <c r="G16" s="23">
        <v>86.4</v>
      </c>
      <c r="H16" s="23">
        <v>0.09</v>
      </c>
      <c r="I16" s="23">
        <v>0</v>
      </c>
      <c r="J16" s="65">
        <v>21.6</v>
      </c>
    </row>
    <row r="17" spans="1:10">
      <c r="A17" s="5"/>
      <c r="B17" s="1" t="s">
        <v>27</v>
      </c>
      <c r="C17" s="19"/>
      <c r="D17" s="28" t="s">
        <v>29</v>
      </c>
      <c r="E17" s="29">
        <f>F17/111.85*1000+0.2</f>
        <v>24.339472507822979</v>
      </c>
      <c r="F17" s="30">
        <v>2.7</v>
      </c>
      <c r="G17" s="31">
        <f>E17*116.9/50</f>
        <v>56.905686723290131</v>
      </c>
      <c r="H17" s="31">
        <f>E17*3.95/50</f>
        <v>1.9228183281180153</v>
      </c>
      <c r="I17" s="31">
        <f>E17*0.5/50</f>
        <v>0.24339472507822979</v>
      </c>
      <c r="J17" s="32">
        <f>E17*24.15/50</f>
        <v>11.755965221278498</v>
      </c>
    </row>
    <row r="18" spans="1:10">
      <c r="A18" s="5"/>
      <c r="B18" s="1" t="s">
        <v>15</v>
      </c>
      <c r="C18" s="19"/>
      <c r="D18" s="24" t="s">
        <v>30</v>
      </c>
      <c r="E18" s="25">
        <f>F18/55.92*1000</f>
        <v>37.017167381974247</v>
      </c>
      <c r="F18" s="22">
        <v>2.0699999999999998</v>
      </c>
      <c r="G18" s="66">
        <f>E18*76/30</f>
        <v>93.776824034334766</v>
      </c>
      <c r="H18" s="66">
        <f>E18*1.44/30</f>
        <v>1.7768240343347637</v>
      </c>
      <c r="I18" s="66">
        <f>E18*0.36/30</f>
        <v>0.44420600858369091</v>
      </c>
      <c r="J18" s="67">
        <f>E18*13.14/30</f>
        <v>16.213519313304722</v>
      </c>
    </row>
    <row r="19" spans="1:10">
      <c r="A19" s="5"/>
      <c r="B19" s="14"/>
      <c r="C19" s="14"/>
      <c r="D19" s="24" t="s">
        <v>41</v>
      </c>
      <c r="E19" s="45">
        <v>133</v>
      </c>
      <c r="F19" s="22">
        <v>33.75</v>
      </c>
      <c r="G19" s="23">
        <v>60</v>
      </c>
      <c r="H19" s="23">
        <v>0.5</v>
      </c>
      <c r="I19" s="23">
        <v>0</v>
      </c>
      <c r="J19" s="68">
        <v>12.9</v>
      </c>
    </row>
    <row r="20" spans="1:10" ht="15.75" thickBot="1">
      <c r="A20" s="6"/>
      <c r="B20" s="7"/>
      <c r="C20" s="7"/>
      <c r="D20" s="15"/>
      <c r="E20" s="18"/>
      <c r="F20" s="47">
        <v>100</v>
      </c>
      <c r="G20" s="18"/>
      <c r="H20" s="18"/>
      <c r="I20" s="18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2023-10-12T10:25:34Z</dcterms:modified>
</cp:coreProperties>
</file>