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E17"/>
  <c r="G17" s="1"/>
  <c r="E6"/>
  <c r="I6" s="1"/>
  <c r="J4"/>
  <c r="I4"/>
  <c r="H4"/>
  <c r="G4"/>
  <c r="E4"/>
  <c r="G6" l="1"/>
  <c r="I17"/>
  <c r="J6"/>
  <c r="H6"/>
  <c r="J17"/>
  <c r="H17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<sst xmlns="http://schemas.openxmlformats.org/spreadsheetml/2006/main" count="45" uniqueCount="41">
  <si>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</si>
  <si>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</si>
  <si>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</si>
  <si>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</si>
  <si>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</si>
  <si>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</si>
  <si>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</si>
  <si>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</si>
  <si>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</si>
  <si>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</si>
  <si>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</si>
  <si>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</si>
  <si>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</si>
  <si>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</si>
  <si>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</si>
  <si>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</si>
  <si>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</si>
  <si>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</si>
  <si>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</si>
  <si>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</si>
  <si>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</si>
  <si>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Хлеб ржаной</t>
  </si>
  <si>
    <t>Батон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</si>
  <si>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</si>
  <si>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</si>
  <si>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</si>
  <si>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</si>
  <si>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</si>
  <si>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</si>
  <si>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437/508</t>
  </si>
  <si>
    <t>Гуляш мясной с гречей отварной</t>
  </si>
  <si>
    <t>180</t>
  </si>
  <si>
    <t>Солянка домашняя со сметаной, зеленью</t>
  </si>
  <si>
    <t>261</t>
  </si>
  <si>
    <t>Макароны с сыром</t>
  </si>
  <si>
    <t>170</t>
  </si>
  <si>
    <t>Компот из яблок</t>
  </si>
  <si>
    <t>Апельсин</t>
  </si>
  <si>
    <t>Компот из кураги</t>
  </si>
  <si>
    <t>Мандарин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</si>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</sst>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49" fontId="2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right"/>
    </xf>
    <xf numFmtId="0" fontId="2" fillId="4" borderId="19" xfId="0" applyFont="1" applyFill="1" applyBorder="1"/>
    <xf numFmtId="0" fontId="2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Protection="1"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3" fillId="4" borderId="19" xfId="0" applyFont="1" applyFill="1" applyBorder="1" applyAlignment="1" applyProtection="1">
      <alignment horizontal="left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2" fontId="3" fillId="4" borderId="19" xfId="0" applyNumberFormat="1" applyFont="1" applyFill="1" applyBorder="1" applyAlignment="1" applyProtection="1">
      <alignment horizontal="right"/>
      <protection locked="0"/>
    </xf>
    <xf numFmtId="2" fontId="3" fillId="4" borderId="21" xfId="0" applyNumberFormat="1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3" fillId="4" borderId="20" xfId="0" applyFont="1" applyFill="1" applyBorder="1" applyAlignment="1">
      <alignment horizontal="right"/>
    </xf>
    <xf numFmtId="0" fontId="3" fillId="4" borderId="21" xfId="0" applyFont="1" applyFill="1" applyBorder="1" applyAlignment="1">
      <alignment horizontal="right"/>
    </xf>
    <xf numFmtId="164" fontId="2" fillId="4" borderId="19" xfId="0" applyNumberFormat="1" applyFont="1" applyFill="1" applyBorder="1" applyAlignment="1">
      <alignment horizontal="center"/>
    </xf>
    <xf numFmtId="164" fontId="3" fillId="4" borderId="19" xfId="0" applyNumberFormat="1" applyFont="1" applyFill="1" applyBorder="1" applyAlignment="1">
      <alignment horizontal="right"/>
    </xf>
    <xf numFmtId="164" fontId="3" fillId="4" borderId="21" xfId="0" applyNumberFormat="1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0" fontId="1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28</v>
      </c>
      <c r="C1" s="64"/>
      <c r="D1" s="65"/>
      <c r="E1" t="s">
        <v>16</v>
      </c>
      <c r="F1" s="13"/>
      <c r="I1" t="s">
        <v>1</v>
      </c>
      <c r="J1" s="12">
        <v>45322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31" t="s">
        <v>29</v>
      </c>
      <c r="D4" s="32" t="s">
        <v>30</v>
      </c>
      <c r="E4" s="18">
        <f>250</f>
        <v>250</v>
      </c>
      <c r="F4" s="33">
        <v>52.17</v>
      </c>
      <c r="G4" s="34">
        <f>165.8+202</f>
        <v>367.8</v>
      </c>
      <c r="H4" s="34">
        <f>11.83+5.6</f>
        <v>17.43</v>
      </c>
      <c r="I4" s="34">
        <f>11.5+7.2</f>
        <v>18.7</v>
      </c>
      <c r="J4" s="35">
        <f>27.5+3.75</f>
        <v>31.25</v>
      </c>
    </row>
    <row r="5" spans="1:10">
      <c r="A5" s="5"/>
      <c r="B5" s="1" t="s">
        <v>40</v>
      </c>
      <c r="C5" s="27">
        <v>631</v>
      </c>
      <c r="D5" s="36" t="s">
        <v>36</v>
      </c>
      <c r="E5" s="37" t="s">
        <v>31</v>
      </c>
      <c r="F5" s="37">
        <v>7.78</v>
      </c>
      <c r="G5" s="28">
        <v>86.4</v>
      </c>
      <c r="H5" s="28">
        <v>0.09</v>
      </c>
      <c r="I5" s="28">
        <v>0</v>
      </c>
      <c r="J5" s="38">
        <v>21.6</v>
      </c>
    </row>
    <row r="6" spans="1:10">
      <c r="A6" s="5"/>
      <c r="B6" s="1" t="s">
        <v>17</v>
      </c>
      <c r="C6" s="59"/>
      <c r="D6" s="29" t="s">
        <v>22</v>
      </c>
      <c r="E6" s="60">
        <f>F6/119.57*1000+0.2</f>
        <v>52.888801538847538</v>
      </c>
      <c r="F6" s="30">
        <v>6.3</v>
      </c>
      <c r="G6" s="39">
        <f>E6*116.9/50</f>
        <v>123.65401799782556</v>
      </c>
      <c r="H6" s="39">
        <f>E6*3.95/50</f>
        <v>4.1782153215689553</v>
      </c>
      <c r="I6" s="39">
        <f>E6*0.5/50</f>
        <v>0.52888801538847541</v>
      </c>
      <c r="J6" s="40">
        <f>E6*24.15/50</f>
        <v>25.545291143263356</v>
      </c>
    </row>
    <row r="7" spans="1:10">
      <c r="A7" s="5"/>
      <c r="B7" s="2" t="s">
        <v>25</v>
      </c>
      <c r="C7" s="59"/>
      <c r="D7" s="26" t="s">
        <v>37</v>
      </c>
      <c r="E7" s="55">
        <v>143</v>
      </c>
      <c r="F7" s="24">
        <v>33.75</v>
      </c>
      <c r="G7" s="61">
        <v>63</v>
      </c>
      <c r="H7" s="61">
        <v>0.5</v>
      </c>
      <c r="I7" s="61">
        <v>0</v>
      </c>
      <c r="J7" s="62">
        <v>13</v>
      </c>
    </row>
    <row r="8" spans="1:10" ht="15.75" thickBot="1">
      <c r="A8" s="6"/>
      <c r="B8" s="7"/>
      <c r="C8" s="7"/>
      <c r="D8" s="16"/>
      <c r="E8" s="19"/>
      <c r="F8" s="14"/>
      <c r="G8" s="19"/>
      <c r="H8" s="19"/>
      <c r="I8" s="19"/>
      <c r="J8" s="20"/>
    </row>
    <row r="9" spans="1:10">
      <c r="A9" s="3" t="s">
        <v>24</v>
      </c>
      <c r="B9" s="17" t="s">
        <v>25</v>
      </c>
      <c r="C9" s="31"/>
      <c r="D9" s="32"/>
      <c r="E9" s="41"/>
      <c r="F9" s="42"/>
      <c r="G9" s="41"/>
      <c r="H9" s="41"/>
      <c r="I9" s="41"/>
      <c r="J9" s="43"/>
    </row>
    <row r="10" spans="1:10">
      <c r="A10" s="5"/>
      <c r="B10" s="2"/>
      <c r="C10" s="2"/>
      <c r="D10" s="44"/>
      <c r="E10" s="45"/>
      <c r="F10" s="46"/>
      <c r="G10" s="45"/>
      <c r="H10" s="45"/>
      <c r="I10" s="45"/>
      <c r="J10" s="47"/>
    </row>
    <row r="11" spans="1:10" ht="15.75" thickBot="1">
      <c r="A11" s="6"/>
      <c r="B11" s="7"/>
      <c r="C11" s="7"/>
      <c r="D11" s="16"/>
      <c r="E11" s="19"/>
      <c r="F11" s="14"/>
      <c r="G11" s="19"/>
      <c r="H11" s="19"/>
      <c r="I11" s="19"/>
      <c r="J11" s="20"/>
    </row>
    <row r="12" spans="1:10">
      <c r="A12" s="5" t="s">
        <v>12</v>
      </c>
      <c r="B12" s="8" t="s">
        <v>26</v>
      </c>
      <c r="C12" s="48"/>
      <c r="D12" s="49"/>
      <c r="E12" s="50"/>
      <c r="F12" s="51"/>
      <c r="G12" s="50"/>
      <c r="H12" s="50"/>
      <c r="I12" s="50"/>
      <c r="J12" s="52"/>
    </row>
    <row r="13" spans="1:10">
      <c r="A13" s="5"/>
      <c r="B13" s="1" t="s">
        <v>13</v>
      </c>
      <c r="C13" s="21">
        <v>157</v>
      </c>
      <c r="D13" s="22" t="s">
        <v>32</v>
      </c>
      <c r="E13" s="23" t="s">
        <v>33</v>
      </c>
      <c r="F13" s="24">
        <v>31.86</v>
      </c>
      <c r="G13" s="25">
        <v>178</v>
      </c>
      <c r="H13" s="25">
        <v>6.9</v>
      </c>
      <c r="I13" s="25">
        <v>7</v>
      </c>
      <c r="J13" s="53">
        <v>13.3</v>
      </c>
    </row>
    <row r="14" spans="1:10">
      <c r="A14" s="5"/>
      <c r="B14" s="1" t="s">
        <v>14</v>
      </c>
      <c r="C14" s="21">
        <v>333</v>
      </c>
      <c r="D14" s="26" t="s">
        <v>34</v>
      </c>
      <c r="E14" s="23" t="s">
        <v>35</v>
      </c>
      <c r="F14" s="24">
        <v>23.61</v>
      </c>
      <c r="G14" s="25">
        <v>244</v>
      </c>
      <c r="H14" s="25">
        <v>17</v>
      </c>
      <c r="I14" s="25">
        <v>8.6</v>
      </c>
      <c r="J14" s="54">
        <v>4.8</v>
      </c>
    </row>
    <row r="15" spans="1:10">
      <c r="A15" s="5"/>
      <c r="B15" s="1" t="s">
        <v>20</v>
      </c>
      <c r="C15" s="21"/>
      <c r="D15" s="26"/>
      <c r="E15" s="23"/>
      <c r="F15" s="24"/>
      <c r="G15" s="25"/>
      <c r="H15" s="25"/>
      <c r="I15" s="25"/>
      <c r="J15" s="54"/>
    </row>
    <row r="16" spans="1:10">
      <c r="A16" s="5"/>
      <c r="B16" s="1" t="s">
        <v>23</v>
      </c>
      <c r="C16" s="21">
        <v>638</v>
      </c>
      <c r="D16" s="26" t="s">
        <v>38</v>
      </c>
      <c r="E16" s="23" t="s">
        <v>31</v>
      </c>
      <c r="F16" s="24">
        <v>13.95</v>
      </c>
      <c r="G16" s="25">
        <v>113</v>
      </c>
      <c r="H16" s="25">
        <v>1.3</v>
      </c>
      <c r="I16" s="25">
        <v>0</v>
      </c>
      <c r="J16" s="54">
        <v>29</v>
      </c>
    </row>
    <row r="17" spans="1:10">
      <c r="A17" s="5"/>
      <c r="B17" s="1" t="s">
        <v>27</v>
      </c>
      <c r="C17" s="21"/>
      <c r="D17" s="29" t="s">
        <v>22</v>
      </c>
      <c r="E17" s="60">
        <f>F17/119.57*1000+0.2</f>
        <v>20.271924395751444</v>
      </c>
      <c r="F17" s="30">
        <v>2.4</v>
      </c>
      <c r="G17" s="39">
        <f>E17*116.9/50</f>
        <v>47.395759237266873</v>
      </c>
      <c r="H17" s="39">
        <f>E17*3.95/50</f>
        <v>1.6014820272643642</v>
      </c>
      <c r="I17" s="39">
        <f>E17*0.5/50</f>
        <v>0.20271924395751445</v>
      </c>
      <c r="J17" s="40">
        <f>E17*24.15/50</f>
        <v>9.7913394831479472</v>
      </c>
    </row>
    <row r="18" spans="1:10">
      <c r="A18" s="5"/>
      <c r="B18" s="1" t="s">
        <v>15</v>
      </c>
      <c r="C18" s="21"/>
      <c r="D18" s="26" t="s">
        <v>21</v>
      </c>
      <c r="E18" s="60">
        <f>F18/59.78*1000</f>
        <v>19.739043158246904</v>
      </c>
      <c r="F18" s="24">
        <v>1.18</v>
      </c>
      <c r="G18" s="56">
        <f>E18*76/30</f>
        <v>50.005576000892155</v>
      </c>
      <c r="H18" s="56">
        <f>E18*1.44/30</f>
        <v>0.94747407159585129</v>
      </c>
      <c r="I18" s="56">
        <f>E18*0.36/30</f>
        <v>0.23686851789896282</v>
      </c>
      <c r="J18" s="57">
        <f>E18*13.14/30</f>
        <v>8.645700903312143</v>
      </c>
    </row>
    <row r="19" spans="1:10">
      <c r="A19" s="5"/>
      <c r="B19" s="2" t="s">
        <v>25</v>
      </c>
      <c r="C19" s="15"/>
      <c r="D19" s="26" t="s">
        <v>39</v>
      </c>
      <c r="E19" s="55">
        <v>133</v>
      </c>
      <c r="F19" s="24">
        <v>27</v>
      </c>
      <c r="G19" s="25">
        <v>60</v>
      </c>
      <c r="H19" s="25">
        <v>0.5</v>
      </c>
      <c r="I19" s="25">
        <v>0</v>
      </c>
      <c r="J19" s="58">
        <v>12.9</v>
      </c>
    </row>
    <row r="20" spans="1:10" ht="15.75" thickBot="1">
      <c r="A20" s="6"/>
      <c r="B20" s="7"/>
      <c r="C20" s="7"/>
      <c r="D20" s="16"/>
      <c r="E20" s="19"/>
      <c r="F20" s="14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2024-01-26T09:46:59Z</dcterms:modified>
</cp:coreProperties>
</file>